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4545" activeTab="0"/>
  </bookViews>
  <sheets>
    <sheet name="Sheet2" sheetId="1" r:id="rId1"/>
    <sheet name="Sheet3" sheetId="2" r:id="rId2"/>
  </sheets>
  <definedNames>
    <definedName name="_xlnm.Print_Area" localSheetId="0">'Sheet2'!$A$1:$M$59</definedName>
    <definedName name="_xlnm.Print_Area" localSheetId="1">'Sheet3'!$A$1:$J$53</definedName>
  </definedNames>
  <calcPr fullCalcOnLoad="1"/>
</workbook>
</file>

<file path=xl/sharedStrings.xml><?xml version="1.0" encoding="utf-8"?>
<sst xmlns="http://schemas.openxmlformats.org/spreadsheetml/2006/main" count="136" uniqueCount="112">
  <si>
    <t>Provision for taxation</t>
  </si>
  <si>
    <t>Proposed dividend</t>
  </si>
  <si>
    <t>Share Capital</t>
  </si>
  <si>
    <t>(a)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</si>
  <si>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</si>
  <si>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</si>
  <si>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</si>
  <si>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</si>
  <si>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</si>
  <si>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</si>
  <si>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</si>
  <si>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</si>
  <si>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</si>
  <si>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</si>
  <si>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</si>
  <si>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to members of the company</t>
  </si>
  <si>
    <t>(k)</t>
  </si>
  <si>
    <t>(l)</t>
  </si>
  <si>
    <t>QUARTER</t>
  </si>
  <si>
    <t>RM'000</t>
  </si>
  <si>
    <t>INDIVIDUAL</t>
  </si>
  <si>
    <t>Todate</t>
  </si>
  <si>
    <t>AS AT</t>
  </si>
  <si>
    <t xml:space="preserve">AS AT </t>
  </si>
  <si>
    <t>END OF</t>
  </si>
  <si>
    <t xml:space="preserve">CURRENT </t>
  </si>
  <si>
    <t>PRECEDING</t>
  </si>
  <si>
    <t>FINANCIAL</t>
  </si>
  <si>
    <t>YEAR END</t>
  </si>
  <si>
    <t>Land Held For Future Development</t>
  </si>
  <si>
    <t>Non-Current Development Properties</t>
  </si>
  <si>
    <t>Current Assets</t>
  </si>
  <si>
    <t>Current Liabilities</t>
  </si>
  <si>
    <t>Net Current Assets</t>
  </si>
  <si>
    <t>Reserves</t>
  </si>
  <si>
    <t>Share Premium</t>
  </si>
  <si>
    <t>Retained Profit</t>
  </si>
  <si>
    <t>Minority Interests</t>
  </si>
  <si>
    <t>Net Tangible Assets Per Share (sen)</t>
  </si>
  <si>
    <t>Reserve Arising On Consolidation</t>
  </si>
  <si>
    <t>(AUDITED)</t>
  </si>
  <si>
    <t>(UNAUDITED)</t>
  </si>
  <si>
    <t>depreciation &amp; amortization, exceptional items, income</t>
  </si>
  <si>
    <t>tax, minority interests and extraordinary items</t>
  </si>
  <si>
    <t>Basic (based on 75,831,000 ordinary shares ) (sen)</t>
  </si>
  <si>
    <t>Fully diluted (sen)</t>
  </si>
  <si>
    <t>n/a</t>
  </si>
  <si>
    <t>Dividend per share</t>
  </si>
  <si>
    <t>nil</t>
  </si>
  <si>
    <t>Deferred Taxation</t>
  </si>
  <si>
    <t>CUMULATIVE</t>
  </si>
  <si>
    <t>Term Loan</t>
  </si>
  <si>
    <t>deducting any provision for preference dividends, if any :-</t>
  </si>
  <si>
    <t>Corresponding</t>
  </si>
  <si>
    <t>Quarter</t>
  </si>
  <si>
    <t>Period</t>
  </si>
  <si>
    <t xml:space="preserve">Current </t>
  </si>
  <si>
    <t>Year</t>
  </si>
  <si>
    <t xml:space="preserve">                                                   KELADI MAJU BERHAD</t>
  </si>
  <si>
    <t xml:space="preserve">                                                                                                                              (Company No : 154232-K)</t>
  </si>
  <si>
    <t xml:space="preserve">                                                                                                        (Incorporated in Malaysia under the Companies Act, 1965)</t>
  </si>
  <si>
    <t xml:space="preserve">                                                                                    (The figures have not been audited)</t>
  </si>
  <si>
    <t xml:space="preserve">                                  KELADI MAJU BERHAD</t>
  </si>
  <si>
    <t xml:space="preserve">                                                                                           (Company No : 154232-K)</t>
  </si>
  <si>
    <t xml:space="preserve">                                                                   ( Incorporated in Malaysia under the Companies Act, 1965 )</t>
  </si>
  <si>
    <t xml:space="preserve">                                                         CONSOLIDATED BALANCE SHEET</t>
  </si>
  <si>
    <t xml:space="preserve"> Preceding Year</t>
  </si>
  <si>
    <t xml:space="preserve">  Preceding Year</t>
  </si>
  <si>
    <t xml:space="preserve">                                                       CONSOLIDATED INCOME STATEMENT</t>
  </si>
  <si>
    <t>Property, Plant And Equipment</t>
  </si>
  <si>
    <t>Properties under development</t>
  </si>
  <si>
    <t>Developed properties</t>
  </si>
  <si>
    <t>Trade and other receivables</t>
  </si>
  <si>
    <t>Cash and cash equivalents</t>
  </si>
  <si>
    <t>Trade and other payables</t>
  </si>
  <si>
    <t>Capital And Reserves</t>
  </si>
  <si>
    <t>Hire Purchase Obligation</t>
  </si>
  <si>
    <t>Term loan</t>
  </si>
  <si>
    <t>30 April 2001 as follows :</t>
  </si>
  <si>
    <t>1st Quarter</t>
  </si>
  <si>
    <t>Investments in Associates</t>
  </si>
  <si>
    <t>Other Investments</t>
  </si>
  <si>
    <t>Capital Reserve</t>
  </si>
  <si>
    <t xml:space="preserve">The Board of Directors is pleased to announce the quarterly report on consolidated results for the first financial quarter ended </t>
  </si>
  <si>
    <t>Revenue</t>
  </si>
  <si>
    <t>Other income</t>
  </si>
  <si>
    <t>Finance Cost</t>
  </si>
  <si>
    <t>Depreciation and amortization</t>
  </si>
  <si>
    <t>Profit/(loss) before income tax,</t>
  </si>
  <si>
    <t>minority interests and extraordinary items</t>
  </si>
  <si>
    <t>Share of profits and losses of associated companies</t>
  </si>
  <si>
    <t>Profit /(loss) before income tax, minority interests</t>
  </si>
  <si>
    <t>and extraordinary items after share of profit and losses</t>
  </si>
  <si>
    <t>of associated companies</t>
  </si>
  <si>
    <t>Income Tax</t>
  </si>
  <si>
    <t>(i)  Profit/(loss) after income tax</t>
  </si>
  <si>
    <t xml:space="preserve">     before deducting minority interests</t>
  </si>
  <si>
    <t>(ii) Minority interests</t>
  </si>
  <si>
    <t>Pre-acquisition profit/(loss), if applicable</t>
  </si>
  <si>
    <t>Net Profit/(loss) from ordinary activities</t>
  </si>
  <si>
    <t>attributable to members of the company</t>
  </si>
  <si>
    <t>(m)</t>
  </si>
  <si>
    <t>(i) Extraordinary items</t>
  </si>
  <si>
    <t xml:space="preserve">(iii) Extraordinary items attributable to members </t>
  </si>
  <si>
    <t xml:space="preserve">      of the company</t>
  </si>
  <si>
    <t>Net profit/(loss) attributable</t>
  </si>
  <si>
    <t>Dividend description</t>
  </si>
  <si>
    <t>As at end of current quarter</t>
  </si>
  <si>
    <t>Net tangible assets per share (RM)</t>
  </si>
  <si>
    <t>Profit /(loss) before finance cost ,</t>
  </si>
  <si>
    <t>Earnings Per Share based on 2(k) above after</t>
  </si>
  <si>
    <t>As at preceding financial year end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</si>
</sst>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8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0" fontId="0" fillId="0" borderId="14" xfId="0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1" fontId="1" fillId="0" borderId="20" xfId="15" applyNumberFormat="1" applyFont="1" applyBorder="1" applyAlignment="1">
      <alignment/>
    </xf>
    <xf numFmtId="171" fontId="1" fillId="0" borderId="14" xfId="15" applyNumberFormat="1" applyFont="1" applyBorder="1" applyAlignment="1">
      <alignment/>
    </xf>
    <xf numFmtId="171" fontId="1" fillId="0" borderId="21" xfId="15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4" xfId="15" applyNumberFormat="1" applyFont="1" applyBorder="1" applyAlignment="1" quotePrefix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17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3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23" xfId="0" applyFont="1" applyBorder="1" applyAlignment="1">
      <alignment/>
    </xf>
    <xf numFmtId="1" fontId="0" fillId="0" borderId="2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5">
      <selection activeCell="A26" sqref="A26"/>
    </sheetView>
  </sheetViews>
  <sheetFormatPr defaultColWidth="9.00390625" defaultRowHeight="15.75"/>
  <cols>
    <col min="1" max="1" width="3.25390625" style="0" customWidth="1"/>
    <col min="2" max="2" width="4.00390625" style="0" customWidth="1"/>
    <col min="3" max="3" width="11.75390625" style="0" customWidth="1"/>
    <col min="4" max="4" width="12.125" style="0" customWidth="1"/>
    <col min="5" max="5" width="23.50390625" style="0" customWidth="1"/>
    <col min="6" max="6" width="9.25390625" style="0" customWidth="1"/>
    <col min="7" max="7" width="4.00390625" style="0" customWidth="1"/>
    <col min="8" max="8" width="10.75390625" style="0" customWidth="1"/>
    <col min="9" max="9" width="3.625" style="0" customWidth="1"/>
    <col min="10" max="10" width="10.625" style="0" customWidth="1"/>
    <col min="11" max="11" width="3.75390625" style="0" customWidth="1"/>
    <col min="12" max="12" width="12.00390625" style="0" customWidth="1"/>
    <col min="13" max="13" width="3.00390625" style="0" customWidth="1"/>
  </cols>
  <sheetData>
    <row r="1" spans="1:13" ht="22.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>
      <c r="A3" s="68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1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3" ht="15.75">
      <c r="A5" t="s">
        <v>83</v>
      </c>
      <c r="B5" s="6"/>
      <c r="C5" s="6"/>
    </row>
    <row r="6" ht="15.75">
      <c r="A6" s="9" t="s">
        <v>78</v>
      </c>
    </row>
    <row r="7" spans="1:13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.75">
      <c r="A8" s="75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3" ht="15.75">
      <c r="A9" s="72" t="s">
        <v>61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1:13" ht="15.7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7"/>
      <c r="M10" s="20"/>
    </row>
    <row r="11" spans="1:13" ht="15.75">
      <c r="A11" s="11"/>
      <c r="E11" s="19"/>
      <c r="F11" s="99" t="s">
        <v>20</v>
      </c>
      <c r="G11" s="100"/>
      <c r="H11" s="100"/>
      <c r="I11" s="101"/>
      <c r="J11" s="99" t="s">
        <v>50</v>
      </c>
      <c r="K11" s="100"/>
      <c r="L11" s="100"/>
      <c r="M11" s="101"/>
    </row>
    <row r="12" spans="1:13" ht="15.75">
      <c r="A12" s="11"/>
      <c r="B12" s="9"/>
      <c r="C12" s="9"/>
      <c r="D12" s="9"/>
      <c r="E12" s="19"/>
      <c r="F12" s="102" t="s">
        <v>18</v>
      </c>
      <c r="G12" s="103"/>
      <c r="H12" s="103"/>
      <c r="I12" s="104"/>
      <c r="J12" s="102" t="s">
        <v>18</v>
      </c>
      <c r="K12" s="103"/>
      <c r="L12" s="103"/>
      <c r="M12" s="104"/>
    </row>
    <row r="13" spans="1:13" ht="15.75">
      <c r="A13" s="12"/>
      <c r="E13" s="19"/>
      <c r="F13" s="94" t="s">
        <v>56</v>
      </c>
      <c r="G13" s="95"/>
      <c r="H13" s="64" t="s">
        <v>66</v>
      </c>
      <c r="I13" s="64"/>
      <c r="J13" s="94" t="s">
        <v>56</v>
      </c>
      <c r="K13" s="95"/>
      <c r="L13" s="64" t="s">
        <v>67</v>
      </c>
      <c r="M13" s="71"/>
    </row>
    <row r="14" spans="1:13" ht="15.75">
      <c r="A14" s="13"/>
      <c r="E14" s="19"/>
      <c r="F14" s="94" t="s">
        <v>57</v>
      </c>
      <c r="G14" s="95"/>
      <c r="H14" s="94" t="s">
        <v>53</v>
      </c>
      <c r="I14" s="95"/>
      <c r="J14" s="94" t="s">
        <v>57</v>
      </c>
      <c r="K14" s="95"/>
      <c r="L14" s="94" t="s">
        <v>53</v>
      </c>
      <c r="M14" s="95"/>
    </row>
    <row r="15" spans="1:13" ht="15.75">
      <c r="A15" s="13"/>
      <c r="E15" s="19"/>
      <c r="F15" s="94" t="s">
        <v>79</v>
      </c>
      <c r="G15" s="95"/>
      <c r="H15" s="90" t="s">
        <v>54</v>
      </c>
      <c r="I15" s="91"/>
      <c r="J15" s="96" t="s">
        <v>21</v>
      </c>
      <c r="K15" s="91"/>
      <c r="L15" s="90" t="s">
        <v>55</v>
      </c>
      <c r="M15" s="91"/>
    </row>
    <row r="16" spans="1:13" ht="15.75">
      <c r="A16" s="13"/>
      <c r="E16" s="19"/>
      <c r="F16" s="92">
        <v>37011</v>
      </c>
      <c r="G16" s="93"/>
      <c r="H16" s="92">
        <v>36646</v>
      </c>
      <c r="I16" s="93"/>
      <c r="J16" s="92">
        <v>37011</v>
      </c>
      <c r="K16" s="93"/>
      <c r="L16" s="92">
        <v>36646</v>
      </c>
      <c r="M16" s="93"/>
    </row>
    <row r="17" spans="1:13" ht="15.75">
      <c r="A17" s="14"/>
      <c r="B17" s="7"/>
      <c r="C17" s="7"/>
      <c r="D17" s="7"/>
      <c r="E17" s="20"/>
      <c r="F17" s="88" t="s">
        <v>19</v>
      </c>
      <c r="G17" s="89"/>
      <c r="H17" s="88" t="s">
        <v>19</v>
      </c>
      <c r="I17" s="89"/>
      <c r="J17" s="88" t="s">
        <v>19</v>
      </c>
      <c r="K17" s="89"/>
      <c r="L17" s="88" t="s">
        <v>19</v>
      </c>
      <c r="M17" s="89"/>
    </row>
    <row r="18" spans="1:13" ht="15.75">
      <c r="A18" s="15">
        <v>1</v>
      </c>
      <c r="B18" s="32" t="s">
        <v>3</v>
      </c>
      <c r="C18" t="s">
        <v>84</v>
      </c>
      <c r="E18" s="19"/>
      <c r="F18" s="23">
        <v>13482</v>
      </c>
      <c r="G18" s="24"/>
      <c r="H18" s="4">
        <v>11054</v>
      </c>
      <c r="I18" s="4"/>
      <c r="J18" s="23">
        <v>13482</v>
      </c>
      <c r="K18" s="19"/>
      <c r="L18" s="2">
        <v>11054</v>
      </c>
      <c r="M18" s="22"/>
    </row>
    <row r="19" spans="1:13" ht="15.75">
      <c r="A19" s="77"/>
      <c r="B19" s="18"/>
      <c r="C19" s="7"/>
      <c r="D19" s="7"/>
      <c r="E19" s="20"/>
      <c r="F19" s="25"/>
      <c r="G19" s="26"/>
      <c r="H19" s="3"/>
      <c r="I19" s="3"/>
      <c r="J19" s="25"/>
      <c r="K19" s="20"/>
      <c r="L19" s="3"/>
      <c r="M19" s="20"/>
    </row>
    <row r="20" spans="1:13" ht="15.75">
      <c r="A20" s="16"/>
      <c r="B20" s="35" t="s">
        <v>4</v>
      </c>
      <c r="C20" s="10" t="s">
        <v>5</v>
      </c>
      <c r="D20" s="10"/>
      <c r="E20" s="21"/>
      <c r="F20" s="27">
        <v>0</v>
      </c>
      <c r="G20" s="28"/>
      <c r="H20" s="5">
        <v>0</v>
      </c>
      <c r="I20" s="5"/>
      <c r="J20" s="27">
        <v>0</v>
      </c>
      <c r="K20" s="21"/>
      <c r="L20" s="5">
        <v>0</v>
      </c>
      <c r="M20" s="21"/>
    </row>
    <row r="21" spans="1:13" ht="15.75">
      <c r="A21" s="14"/>
      <c r="B21" s="18" t="s">
        <v>6</v>
      </c>
      <c r="C21" s="7" t="s">
        <v>85</v>
      </c>
      <c r="D21" s="7"/>
      <c r="E21" s="20"/>
      <c r="F21" s="25">
        <v>107</v>
      </c>
      <c r="G21" s="26"/>
      <c r="H21" s="3">
        <v>49</v>
      </c>
      <c r="I21" s="3"/>
      <c r="J21" s="25">
        <v>107</v>
      </c>
      <c r="K21" s="20"/>
      <c r="L21" s="25">
        <v>49</v>
      </c>
      <c r="M21" s="20"/>
    </row>
    <row r="22" spans="1:13" ht="15.75">
      <c r="A22" s="15">
        <v>2</v>
      </c>
      <c r="B22" s="17" t="s">
        <v>3</v>
      </c>
      <c r="C22" t="s">
        <v>109</v>
      </c>
      <c r="E22" s="19"/>
      <c r="F22" s="23">
        <v>1559</v>
      </c>
      <c r="G22" s="24"/>
      <c r="H22" s="4">
        <v>1382</v>
      </c>
      <c r="I22" s="4"/>
      <c r="J22" s="23">
        <v>1559</v>
      </c>
      <c r="K22" s="19"/>
      <c r="L22" s="2">
        <v>1382</v>
      </c>
      <c r="M22" s="19"/>
    </row>
    <row r="23" spans="1:13" ht="15.75">
      <c r="A23" s="13"/>
      <c r="B23" s="17"/>
      <c r="C23" t="s">
        <v>42</v>
      </c>
      <c r="E23" s="19"/>
      <c r="F23" s="23"/>
      <c r="G23" s="24"/>
      <c r="H23" s="4"/>
      <c r="I23" s="4"/>
      <c r="J23" s="23"/>
      <c r="K23" s="19"/>
      <c r="L23" s="2"/>
      <c r="M23" s="19"/>
    </row>
    <row r="24" spans="1:13" ht="15.75">
      <c r="A24" s="14"/>
      <c r="B24" s="34"/>
      <c r="C24" s="7" t="s">
        <v>43</v>
      </c>
      <c r="D24" s="7"/>
      <c r="E24" s="20"/>
      <c r="F24" s="25"/>
      <c r="G24" s="26"/>
      <c r="H24" s="3"/>
      <c r="I24" s="3"/>
      <c r="J24" s="25"/>
      <c r="K24" s="20"/>
      <c r="L24" s="25"/>
      <c r="M24" s="20"/>
    </row>
    <row r="25" spans="1:13" ht="15.75">
      <c r="A25" s="16"/>
      <c r="B25" s="35" t="s">
        <v>4</v>
      </c>
      <c r="C25" s="10" t="s">
        <v>86</v>
      </c>
      <c r="D25" s="10"/>
      <c r="E25" s="21"/>
      <c r="F25" s="27">
        <v>-181</v>
      </c>
      <c r="G25" s="28"/>
      <c r="H25" s="5">
        <v>-364</v>
      </c>
      <c r="I25" s="5"/>
      <c r="J25" s="27">
        <v>-181</v>
      </c>
      <c r="K25" s="21"/>
      <c r="L25" s="27">
        <v>-364</v>
      </c>
      <c r="M25" s="21"/>
    </row>
    <row r="26" spans="1:13" ht="15.75">
      <c r="A26" s="14"/>
      <c r="B26" s="18" t="s">
        <v>6</v>
      </c>
      <c r="C26" s="7" t="s">
        <v>87</v>
      </c>
      <c r="D26" s="7"/>
      <c r="E26" s="20"/>
      <c r="F26" s="25">
        <v>-17</v>
      </c>
      <c r="G26" s="26"/>
      <c r="H26" s="4">
        <v>10</v>
      </c>
      <c r="I26" s="4"/>
      <c r="J26" s="25">
        <v>-17</v>
      </c>
      <c r="K26" s="21"/>
      <c r="L26" s="27">
        <v>10</v>
      </c>
      <c r="M26" s="21"/>
    </row>
    <row r="27" spans="1:13" ht="15.75">
      <c r="A27" s="16"/>
      <c r="B27" s="35" t="s">
        <v>7</v>
      </c>
      <c r="C27" s="10" t="s">
        <v>8</v>
      </c>
      <c r="D27" s="10"/>
      <c r="E27" s="21"/>
      <c r="F27" s="27">
        <v>0</v>
      </c>
      <c r="G27" s="28"/>
      <c r="H27" s="5">
        <v>0</v>
      </c>
      <c r="I27" s="5"/>
      <c r="J27" s="27">
        <v>0</v>
      </c>
      <c r="K27" s="21"/>
      <c r="L27" s="27">
        <v>0</v>
      </c>
      <c r="M27" s="21"/>
    </row>
    <row r="28" spans="1:13" ht="15.75">
      <c r="A28" s="13"/>
      <c r="B28" s="17" t="s">
        <v>9</v>
      </c>
      <c r="C28" t="s">
        <v>88</v>
      </c>
      <c r="E28" s="19"/>
      <c r="F28" s="23">
        <v>1361</v>
      </c>
      <c r="G28" s="24"/>
      <c r="H28" s="23">
        <f>SUM(H22:H26)</f>
        <v>1028</v>
      </c>
      <c r="I28" s="4"/>
      <c r="J28" s="23">
        <v>1361</v>
      </c>
      <c r="K28" s="19"/>
      <c r="L28" s="23">
        <f>SUM(L22:L26)</f>
        <v>1028</v>
      </c>
      <c r="M28" s="19"/>
    </row>
    <row r="29" spans="1:13" ht="15.75">
      <c r="A29" s="13"/>
      <c r="B29" s="17"/>
      <c r="C29" t="s">
        <v>89</v>
      </c>
      <c r="E29" s="19"/>
      <c r="F29" s="23"/>
      <c r="G29" s="24"/>
      <c r="H29" s="4"/>
      <c r="I29" s="4"/>
      <c r="J29" s="23"/>
      <c r="K29" s="19"/>
      <c r="L29" s="2"/>
      <c r="M29" s="19"/>
    </row>
    <row r="30" spans="1:13" ht="15.75">
      <c r="A30" s="14"/>
      <c r="B30" s="18"/>
      <c r="C30" s="7"/>
      <c r="D30" s="7"/>
      <c r="E30" s="20"/>
      <c r="F30" s="25"/>
      <c r="G30" s="26"/>
      <c r="H30" s="3"/>
      <c r="I30" s="3"/>
      <c r="J30" s="25"/>
      <c r="K30" s="20"/>
      <c r="L30" s="25"/>
      <c r="M30" s="20"/>
    </row>
    <row r="31" spans="1:13" ht="15.75">
      <c r="A31" s="16"/>
      <c r="B31" s="35" t="s">
        <v>10</v>
      </c>
      <c r="C31" s="10" t="s">
        <v>90</v>
      </c>
      <c r="D31" s="10"/>
      <c r="E31" s="21"/>
      <c r="F31" s="27">
        <v>-86</v>
      </c>
      <c r="G31" s="28"/>
      <c r="H31" s="5">
        <v>-4</v>
      </c>
      <c r="I31" s="5"/>
      <c r="J31" s="27">
        <v>-86</v>
      </c>
      <c r="K31" s="21"/>
      <c r="L31" s="27">
        <v>-4</v>
      </c>
      <c r="M31" s="21"/>
    </row>
    <row r="32" spans="1:13" ht="15.75">
      <c r="A32" s="13"/>
      <c r="B32" s="17" t="s">
        <v>11</v>
      </c>
      <c r="C32" t="s">
        <v>91</v>
      </c>
      <c r="E32" s="19"/>
      <c r="F32" s="23">
        <f>SUM(F28:F31)</f>
        <v>1275</v>
      </c>
      <c r="G32" s="24"/>
      <c r="H32" s="23">
        <f>SUM(H28:H31)</f>
        <v>1024</v>
      </c>
      <c r="I32" s="4"/>
      <c r="J32" s="23">
        <f>SUM(J28:J31)</f>
        <v>1275</v>
      </c>
      <c r="K32" s="19"/>
      <c r="L32" s="23">
        <f>SUM(L28:L31)</f>
        <v>1024</v>
      </c>
      <c r="M32" s="19"/>
    </row>
    <row r="33" spans="1:13" ht="15.75">
      <c r="A33" s="13"/>
      <c r="B33" s="78"/>
      <c r="C33" s="12" t="s">
        <v>92</v>
      </c>
      <c r="E33" s="19"/>
      <c r="F33" s="23"/>
      <c r="G33" s="24"/>
      <c r="H33" s="4"/>
      <c r="I33" s="4"/>
      <c r="J33" s="23"/>
      <c r="K33" s="19"/>
      <c r="L33" s="23"/>
      <c r="M33" s="19"/>
    </row>
    <row r="34" spans="1:13" ht="15.75">
      <c r="A34" s="14"/>
      <c r="B34" s="18"/>
      <c r="C34" t="s">
        <v>93</v>
      </c>
      <c r="D34" s="7"/>
      <c r="E34" s="20"/>
      <c r="F34" s="25"/>
      <c r="G34" s="26"/>
      <c r="H34" s="3"/>
      <c r="I34" s="3"/>
      <c r="J34" s="25"/>
      <c r="K34" s="20"/>
      <c r="L34" s="25"/>
      <c r="M34" s="20"/>
    </row>
    <row r="35" spans="1:13" ht="15.75">
      <c r="A35" s="16"/>
      <c r="B35" s="35" t="s">
        <v>12</v>
      </c>
      <c r="C35" s="10" t="s">
        <v>94</v>
      </c>
      <c r="D35" s="10"/>
      <c r="E35" s="21"/>
      <c r="F35" s="27">
        <v>-402</v>
      </c>
      <c r="G35" s="28"/>
      <c r="H35" s="5">
        <v>-408</v>
      </c>
      <c r="I35" s="5"/>
      <c r="J35" s="27">
        <v>-402</v>
      </c>
      <c r="K35" s="21"/>
      <c r="L35" s="27">
        <v>-408</v>
      </c>
      <c r="M35" s="21"/>
    </row>
    <row r="36" spans="1:13" ht="15.75">
      <c r="A36" s="13"/>
      <c r="B36" s="17" t="s">
        <v>13</v>
      </c>
      <c r="C36" t="s">
        <v>95</v>
      </c>
      <c r="E36" s="19"/>
      <c r="F36" s="23">
        <f>SUM(F32:F35)</f>
        <v>873</v>
      </c>
      <c r="G36" s="24"/>
      <c r="H36" s="23">
        <f>SUM(H32:H35)</f>
        <v>616</v>
      </c>
      <c r="I36" s="4"/>
      <c r="J36" s="23">
        <f>SUM(J32:J35)</f>
        <v>873</v>
      </c>
      <c r="K36" s="19"/>
      <c r="L36" s="23">
        <f>SUM(L32:L35)</f>
        <v>616</v>
      </c>
      <c r="M36" s="19"/>
    </row>
    <row r="37" spans="1:13" ht="15.75">
      <c r="A37" s="14"/>
      <c r="B37" s="18"/>
      <c r="C37" s="7" t="s">
        <v>96</v>
      </c>
      <c r="D37" s="7"/>
      <c r="E37" s="20"/>
      <c r="F37" s="25"/>
      <c r="G37" s="26"/>
      <c r="H37" s="3"/>
      <c r="I37" s="3"/>
      <c r="J37" s="25"/>
      <c r="K37" s="20"/>
      <c r="L37" s="25"/>
      <c r="M37" s="20"/>
    </row>
    <row r="38" spans="1:13" ht="15.75">
      <c r="A38" s="16"/>
      <c r="B38" s="35"/>
      <c r="C38" s="10" t="s">
        <v>97</v>
      </c>
      <c r="D38" s="10"/>
      <c r="E38" s="21"/>
      <c r="F38" s="27">
        <v>2</v>
      </c>
      <c r="G38" s="28"/>
      <c r="H38" s="5">
        <v>4</v>
      </c>
      <c r="I38" s="5"/>
      <c r="J38" s="27">
        <v>2</v>
      </c>
      <c r="K38" s="21"/>
      <c r="L38" s="27">
        <v>4</v>
      </c>
      <c r="M38" s="21"/>
    </row>
    <row r="39" spans="1:13" ht="15.75">
      <c r="A39" s="16"/>
      <c r="B39" s="35" t="s">
        <v>14</v>
      </c>
      <c r="C39" s="10" t="s">
        <v>98</v>
      </c>
      <c r="D39" s="10"/>
      <c r="E39" s="21"/>
      <c r="F39" s="27">
        <v>0</v>
      </c>
      <c r="G39" s="28"/>
      <c r="H39" s="5">
        <v>0</v>
      </c>
      <c r="I39" s="5"/>
      <c r="J39" s="27">
        <v>0</v>
      </c>
      <c r="K39" s="21"/>
      <c r="L39" s="27">
        <v>0</v>
      </c>
      <c r="M39" s="21"/>
    </row>
    <row r="40" spans="1:13" ht="15.75">
      <c r="A40" s="13"/>
      <c r="B40" s="17" t="s">
        <v>16</v>
      </c>
      <c r="C40" t="s">
        <v>99</v>
      </c>
      <c r="E40" s="19"/>
      <c r="F40" s="23">
        <f>SUM(F36:F38)</f>
        <v>875</v>
      </c>
      <c r="G40" s="24"/>
      <c r="H40" s="23">
        <f>SUM(H36:H38)</f>
        <v>620</v>
      </c>
      <c r="I40" s="4"/>
      <c r="J40" s="23">
        <f>SUM(J36:J38)</f>
        <v>875</v>
      </c>
      <c r="K40" s="19"/>
      <c r="L40" s="23">
        <f>SUM(L36:L38)</f>
        <v>620</v>
      </c>
      <c r="M40" s="19"/>
    </row>
    <row r="41" spans="1:13" ht="15.75">
      <c r="A41" s="14"/>
      <c r="B41" s="18"/>
      <c r="C41" s="7" t="s">
        <v>100</v>
      </c>
      <c r="D41" s="7"/>
      <c r="E41" s="20"/>
      <c r="F41" s="3"/>
      <c r="G41" s="26"/>
      <c r="H41" s="3"/>
      <c r="I41" s="26"/>
      <c r="J41" s="3"/>
      <c r="K41" s="20"/>
      <c r="L41" s="3"/>
      <c r="M41" s="20"/>
    </row>
    <row r="42" spans="1:13" ht="15.75">
      <c r="A42" s="14"/>
      <c r="B42" s="17" t="s">
        <v>17</v>
      </c>
      <c r="C42" s="9" t="s">
        <v>102</v>
      </c>
      <c r="D42" s="9"/>
      <c r="E42" s="20"/>
      <c r="F42" s="4">
        <v>0</v>
      </c>
      <c r="G42" s="26"/>
      <c r="H42" s="4">
        <v>0</v>
      </c>
      <c r="I42" s="26"/>
      <c r="J42" s="4">
        <v>0</v>
      </c>
      <c r="K42" s="20"/>
      <c r="L42" s="4">
        <v>0</v>
      </c>
      <c r="M42" s="20"/>
    </row>
    <row r="43" spans="1:13" ht="15.75">
      <c r="A43" s="16"/>
      <c r="B43" s="80"/>
      <c r="C43" s="10" t="s">
        <v>97</v>
      </c>
      <c r="D43" s="10"/>
      <c r="E43" s="21"/>
      <c r="F43" s="27">
        <v>0</v>
      </c>
      <c r="G43" s="28"/>
      <c r="H43" s="5">
        <v>0</v>
      </c>
      <c r="I43" s="5"/>
      <c r="J43" s="27">
        <v>0</v>
      </c>
      <c r="K43" s="21"/>
      <c r="L43" s="27">
        <v>0</v>
      </c>
      <c r="M43" s="21"/>
    </row>
    <row r="44" spans="1:13" ht="15.75">
      <c r="A44" s="13"/>
      <c r="B44" s="81"/>
      <c r="C44" s="9" t="s">
        <v>103</v>
      </c>
      <c r="D44" s="9"/>
      <c r="E44" s="19"/>
      <c r="F44" s="23">
        <v>0</v>
      </c>
      <c r="G44" s="24"/>
      <c r="H44" s="4">
        <v>0</v>
      </c>
      <c r="I44" s="4"/>
      <c r="J44" s="23">
        <v>0</v>
      </c>
      <c r="K44" s="19"/>
      <c r="L44" s="23">
        <v>0</v>
      </c>
      <c r="M44" s="19"/>
    </row>
    <row r="45" spans="1:13" ht="15.75">
      <c r="A45" s="14"/>
      <c r="B45" s="18"/>
      <c r="C45" s="7" t="s">
        <v>104</v>
      </c>
      <c r="D45" s="7"/>
      <c r="E45" s="20"/>
      <c r="F45" s="25"/>
      <c r="G45" s="26"/>
      <c r="H45" s="3"/>
      <c r="I45" s="3"/>
      <c r="J45" s="25"/>
      <c r="K45" s="20"/>
      <c r="L45" s="25"/>
      <c r="M45" s="20"/>
    </row>
    <row r="46" spans="1:13" ht="15.75">
      <c r="A46" s="13"/>
      <c r="B46" s="17" t="s">
        <v>101</v>
      </c>
      <c r="C46" t="s">
        <v>105</v>
      </c>
      <c r="E46" s="19"/>
      <c r="F46" s="29">
        <f>SUM(F40:F42)</f>
        <v>875</v>
      </c>
      <c r="G46" s="30"/>
      <c r="H46" s="29">
        <f>SUM(H40:H42)</f>
        <v>620</v>
      </c>
      <c r="I46" s="63"/>
      <c r="J46" s="29">
        <f>SUM(J40:J42)</f>
        <v>875</v>
      </c>
      <c r="K46" s="19"/>
      <c r="L46" s="29">
        <f>SUM(L40:L42)</f>
        <v>620</v>
      </c>
      <c r="M46" s="19"/>
    </row>
    <row r="47" spans="1:13" ht="15.75">
      <c r="A47" s="14"/>
      <c r="B47" s="18"/>
      <c r="C47" s="7" t="s">
        <v>15</v>
      </c>
      <c r="D47" s="7"/>
      <c r="E47" s="20"/>
      <c r="F47" s="25"/>
      <c r="G47" s="26"/>
      <c r="H47" s="3"/>
      <c r="I47" s="3"/>
      <c r="J47" s="25"/>
      <c r="K47" s="20"/>
      <c r="L47" s="31"/>
      <c r="M47" s="20"/>
    </row>
    <row r="48" spans="1:13" ht="15.75">
      <c r="A48" s="15">
        <v>3</v>
      </c>
      <c r="B48" s="17"/>
      <c r="C48" t="s">
        <v>110</v>
      </c>
      <c r="E48" s="19"/>
      <c r="F48" s="23"/>
      <c r="G48" s="24"/>
      <c r="H48" s="4"/>
      <c r="I48" s="4"/>
      <c r="J48" s="23"/>
      <c r="K48" s="19"/>
      <c r="M48" s="19"/>
    </row>
    <row r="49" spans="1:13" ht="15.75">
      <c r="A49" s="14"/>
      <c r="B49" s="18"/>
      <c r="C49" s="7" t="s">
        <v>52</v>
      </c>
      <c r="D49" s="7"/>
      <c r="E49" s="20"/>
      <c r="F49" s="25"/>
      <c r="G49" s="26"/>
      <c r="H49" s="3"/>
      <c r="I49" s="3"/>
      <c r="J49" s="25"/>
      <c r="K49" s="20"/>
      <c r="L49" s="7"/>
      <c r="M49" s="20"/>
    </row>
    <row r="50" spans="1:13" ht="15.75">
      <c r="A50" s="13"/>
      <c r="B50" s="17" t="s">
        <v>3</v>
      </c>
      <c r="C50" t="s">
        <v>44</v>
      </c>
      <c r="E50" s="19"/>
      <c r="F50" s="59">
        <f>F40/75831*100</f>
        <v>1.153881657897166</v>
      </c>
      <c r="G50" s="24"/>
      <c r="H50" s="66">
        <v>0.82</v>
      </c>
      <c r="I50" s="4"/>
      <c r="J50" s="59">
        <f>J40/75831*100</f>
        <v>1.153881657897166</v>
      </c>
      <c r="K50" s="19"/>
      <c r="L50">
        <v>0.82</v>
      </c>
      <c r="M50" s="19"/>
    </row>
    <row r="51" spans="1:13" ht="15.75">
      <c r="A51" s="13"/>
      <c r="B51" s="17" t="s">
        <v>4</v>
      </c>
      <c r="C51" t="s">
        <v>45</v>
      </c>
      <c r="E51" s="19"/>
      <c r="F51" s="60" t="s">
        <v>46</v>
      </c>
      <c r="G51" s="19"/>
      <c r="H51" s="65" t="s">
        <v>46</v>
      </c>
      <c r="I51" s="9"/>
      <c r="J51" s="60" t="s">
        <v>46</v>
      </c>
      <c r="K51" s="19"/>
      <c r="L51" s="60" t="s">
        <v>46</v>
      </c>
      <c r="M51" s="19"/>
    </row>
    <row r="52" spans="1:13" ht="15.75">
      <c r="A52" s="14"/>
      <c r="B52" s="34"/>
      <c r="C52" s="7"/>
      <c r="D52" s="7"/>
      <c r="E52" s="20"/>
      <c r="F52" s="61"/>
      <c r="G52" s="20"/>
      <c r="H52" s="7"/>
      <c r="I52" s="7"/>
      <c r="J52" s="61"/>
      <c r="K52" s="20"/>
      <c r="L52" s="31"/>
      <c r="M52" s="20"/>
    </row>
    <row r="53" spans="1:13" ht="15.75">
      <c r="A53" s="57">
        <v>4</v>
      </c>
      <c r="B53" s="17" t="s">
        <v>3</v>
      </c>
      <c r="C53" s="10" t="s">
        <v>47</v>
      </c>
      <c r="D53" s="10"/>
      <c r="E53" s="21"/>
      <c r="F53" s="62" t="s">
        <v>48</v>
      </c>
      <c r="G53" s="58"/>
      <c r="H53" s="62" t="s">
        <v>48</v>
      </c>
      <c r="I53" s="58"/>
      <c r="J53" s="76" t="s">
        <v>48</v>
      </c>
      <c r="K53" s="21"/>
      <c r="L53" s="76" t="s">
        <v>48</v>
      </c>
      <c r="M53" s="21"/>
    </row>
    <row r="54" spans="1:13" ht="15.75">
      <c r="A54" s="57"/>
      <c r="B54" s="35" t="s">
        <v>4</v>
      </c>
      <c r="C54" s="83" t="s">
        <v>106</v>
      </c>
      <c r="D54" s="10"/>
      <c r="E54" s="21"/>
      <c r="F54" s="62"/>
      <c r="G54" s="84"/>
      <c r="H54" s="62"/>
      <c r="I54" s="84"/>
      <c r="J54" s="62"/>
      <c r="K54" s="10"/>
      <c r="L54" s="62"/>
      <c r="M54" s="21"/>
    </row>
    <row r="55" spans="1:13" ht="15.75">
      <c r="A55" s="78"/>
      <c r="B55" s="78"/>
      <c r="C55" s="9"/>
      <c r="D55" s="9"/>
      <c r="E55" s="9"/>
      <c r="F55" s="65"/>
      <c r="G55" s="82"/>
      <c r="H55" s="65"/>
      <c r="I55" s="82"/>
      <c r="J55" s="65"/>
      <c r="K55" s="9"/>
      <c r="L55" s="65"/>
      <c r="M55" s="9"/>
    </row>
    <row r="56" spans="1:13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>
      <c r="A57" s="83"/>
      <c r="B57" s="10"/>
      <c r="C57" s="10"/>
      <c r="D57" s="10"/>
      <c r="E57" s="21"/>
      <c r="F57" s="85" t="s">
        <v>107</v>
      </c>
      <c r="G57" s="86"/>
      <c r="H57" s="86"/>
      <c r="I57" s="87"/>
      <c r="J57" s="86" t="s">
        <v>111</v>
      </c>
      <c r="K57" s="86"/>
      <c r="L57" s="86"/>
      <c r="M57" s="87"/>
    </row>
    <row r="58" spans="1:13" ht="15.75">
      <c r="A58" s="79">
        <v>5</v>
      </c>
      <c r="C58" t="s">
        <v>108</v>
      </c>
      <c r="E58" s="19"/>
      <c r="F58" s="12"/>
      <c r="G58" s="9"/>
      <c r="H58" s="9">
        <v>1.69</v>
      </c>
      <c r="I58" s="19"/>
      <c r="L58">
        <v>1.68</v>
      </c>
      <c r="M58" s="22"/>
    </row>
    <row r="59" spans="1:13" ht="15.75">
      <c r="A59" s="31"/>
      <c r="B59" s="7"/>
      <c r="C59" s="7"/>
      <c r="D59" s="7"/>
      <c r="E59" s="20"/>
      <c r="F59" s="31"/>
      <c r="G59" s="7"/>
      <c r="H59" s="7"/>
      <c r="I59" s="20"/>
      <c r="J59" s="7"/>
      <c r="K59" s="7"/>
      <c r="L59" s="7"/>
      <c r="M59" s="20"/>
    </row>
  </sheetData>
  <mergeCells count="25">
    <mergeCell ref="A10:K10"/>
    <mergeCell ref="J11:M11"/>
    <mergeCell ref="J12:M12"/>
    <mergeCell ref="L14:M14"/>
    <mergeCell ref="F13:G13"/>
    <mergeCell ref="F14:G14"/>
    <mergeCell ref="F11:I11"/>
    <mergeCell ref="F12:I12"/>
    <mergeCell ref="H14:I14"/>
    <mergeCell ref="J13:K13"/>
    <mergeCell ref="F15:G15"/>
    <mergeCell ref="J14:K14"/>
    <mergeCell ref="J15:K15"/>
    <mergeCell ref="J17:K17"/>
    <mergeCell ref="J16:K16"/>
    <mergeCell ref="F57:I57"/>
    <mergeCell ref="J57:M57"/>
    <mergeCell ref="F17:G17"/>
    <mergeCell ref="L15:M15"/>
    <mergeCell ref="L16:M16"/>
    <mergeCell ref="L17:M17"/>
    <mergeCell ref="H16:I16"/>
    <mergeCell ref="H15:I15"/>
    <mergeCell ref="H17:I17"/>
    <mergeCell ref="F16:G16"/>
  </mergeCells>
  <printOptions/>
  <pageMargins left="0.59" right="0.56" top="0.68" bottom="0.5" header="0.93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D14">
      <selection activeCell="A53" sqref="A53"/>
    </sheetView>
  </sheetViews>
  <sheetFormatPr defaultColWidth="9.00390625" defaultRowHeight="15.75"/>
  <cols>
    <col min="1" max="1" width="5.375" style="0" customWidth="1"/>
    <col min="2" max="2" width="3.625" style="0" customWidth="1"/>
    <col min="3" max="3" width="3.375" style="0" customWidth="1"/>
    <col min="4" max="4" width="16.125" style="0" customWidth="1"/>
    <col min="6" max="6" width="18.75390625" style="0" customWidth="1"/>
    <col min="7" max="7" width="12.00390625" style="0" customWidth="1"/>
    <col min="8" max="8" width="4.375" style="0" customWidth="1"/>
    <col min="9" max="9" width="11.00390625" style="0" customWidth="1"/>
    <col min="10" max="10" width="4.375" style="0" customWidth="1"/>
  </cols>
  <sheetData>
    <row r="1" spans="1:10" ht="22.5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>
      <c r="A3" s="68" t="s">
        <v>64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69" t="s">
        <v>65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ht="18.75">
      <c r="A6" s="43"/>
      <c r="B6" s="36"/>
      <c r="C6" s="36"/>
      <c r="D6" s="36"/>
      <c r="E6" s="36"/>
      <c r="F6" s="36"/>
      <c r="G6" s="36"/>
      <c r="H6" s="36"/>
      <c r="I6" s="36"/>
      <c r="J6" s="40"/>
    </row>
    <row r="7" spans="1:10" ht="15.75">
      <c r="A7" s="12"/>
      <c r="B7" s="9"/>
      <c r="C7" s="9"/>
      <c r="D7" s="9"/>
      <c r="E7" s="9"/>
      <c r="F7" s="22"/>
      <c r="G7" s="108" t="s">
        <v>41</v>
      </c>
      <c r="H7" s="109"/>
      <c r="I7" s="107" t="s">
        <v>40</v>
      </c>
      <c r="J7" s="95"/>
    </row>
    <row r="8" spans="1:10" ht="15.75">
      <c r="A8" s="12"/>
      <c r="B8" s="9"/>
      <c r="C8" s="9"/>
      <c r="D8" s="9"/>
      <c r="E8" s="9"/>
      <c r="F8" s="19"/>
      <c r="G8" s="94" t="s">
        <v>23</v>
      </c>
      <c r="H8" s="95"/>
      <c r="I8" s="107" t="s">
        <v>22</v>
      </c>
      <c r="J8" s="95"/>
    </row>
    <row r="9" spans="1:10" ht="15.75">
      <c r="A9" s="12"/>
      <c r="B9" s="9"/>
      <c r="C9" s="9"/>
      <c r="D9" s="9"/>
      <c r="E9" s="9"/>
      <c r="F9" s="19"/>
      <c r="G9" s="94" t="s">
        <v>24</v>
      </c>
      <c r="H9" s="95"/>
      <c r="I9" s="107" t="s">
        <v>26</v>
      </c>
      <c r="J9" s="95"/>
    </row>
    <row r="10" spans="1:10" ht="15.75">
      <c r="A10" s="12"/>
      <c r="B10" s="9"/>
      <c r="C10" s="9"/>
      <c r="D10" s="9"/>
      <c r="E10" s="9"/>
      <c r="F10" s="19"/>
      <c r="G10" s="94" t="s">
        <v>25</v>
      </c>
      <c r="H10" s="95"/>
      <c r="I10" s="107" t="s">
        <v>27</v>
      </c>
      <c r="J10" s="95"/>
    </row>
    <row r="11" spans="1:10" ht="15.75">
      <c r="A11" s="12"/>
      <c r="B11" s="9"/>
      <c r="C11" s="9"/>
      <c r="D11" s="9"/>
      <c r="E11" s="9"/>
      <c r="F11" s="19"/>
      <c r="G11" s="94" t="s">
        <v>18</v>
      </c>
      <c r="H11" s="95"/>
      <c r="I11" s="107" t="s">
        <v>28</v>
      </c>
      <c r="J11" s="95"/>
    </row>
    <row r="12" spans="1:10" ht="15.75">
      <c r="A12" s="12"/>
      <c r="B12" s="9"/>
      <c r="C12" s="9"/>
      <c r="D12" s="9"/>
      <c r="E12" s="9"/>
      <c r="F12" s="19"/>
      <c r="G12" s="106">
        <v>37011</v>
      </c>
      <c r="H12" s="93"/>
      <c r="I12" s="106">
        <v>36922</v>
      </c>
      <c r="J12" s="93"/>
    </row>
    <row r="13" spans="1:10" ht="15.75">
      <c r="A13" s="31"/>
      <c r="B13" s="7"/>
      <c r="C13" s="7"/>
      <c r="D13" s="7"/>
      <c r="E13" s="7"/>
      <c r="F13" s="20"/>
      <c r="G13" s="88" t="s">
        <v>19</v>
      </c>
      <c r="H13" s="89"/>
      <c r="I13" s="105" t="s">
        <v>19</v>
      </c>
      <c r="J13" s="89"/>
    </row>
    <row r="14" spans="1:10" ht="15.75">
      <c r="A14" s="44"/>
      <c r="B14" s="9"/>
      <c r="C14" s="9"/>
      <c r="D14" s="9"/>
      <c r="E14" s="9"/>
      <c r="F14" s="19"/>
      <c r="G14" s="12"/>
      <c r="H14" s="19"/>
      <c r="I14" s="9"/>
      <c r="J14" s="19"/>
    </row>
    <row r="15" spans="1:10" ht="15.75">
      <c r="A15" s="46">
        <v>1</v>
      </c>
      <c r="B15" s="9" t="s">
        <v>69</v>
      </c>
      <c r="C15" s="9"/>
      <c r="D15" s="9"/>
      <c r="E15" s="9"/>
      <c r="F15" s="19"/>
      <c r="G15" s="4">
        <v>59505</v>
      </c>
      <c r="H15" s="24"/>
      <c r="I15" s="4">
        <v>59649</v>
      </c>
      <c r="J15" s="19"/>
    </row>
    <row r="16" spans="1:10" ht="15.75">
      <c r="A16" s="46">
        <v>2</v>
      </c>
      <c r="B16" s="9" t="s">
        <v>80</v>
      </c>
      <c r="C16" s="9"/>
      <c r="D16" s="9"/>
      <c r="E16" s="9"/>
      <c r="F16" s="19"/>
      <c r="G16" s="4">
        <v>9725</v>
      </c>
      <c r="H16" s="24"/>
      <c r="I16" s="4">
        <v>9812</v>
      </c>
      <c r="J16" s="19"/>
    </row>
    <row r="17" spans="1:10" ht="15.75">
      <c r="A17" s="46">
        <v>3</v>
      </c>
      <c r="B17" s="9" t="s">
        <v>81</v>
      </c>
      <c r="C17" s="9"/>
      <c r="D17" s="9"/>
      <c r="E17" s="9"/>
      <c r="F17" s="19"/>
      <c r="G17" s="4">
        <v>836</v>
      </c>
      <c r="H17" s="24"/>
      <c r="I17" s="4">
        <v>836</v>
      </c>
      <c r="J17" s="19"/>
    </row>
    <row r="18" spans="1:10" ht="15.75">
      <c r="A18" s="46">
        <v>4</v>
      </c>
      <c r="B18" s="9" t="s">
        <v>29</v>
      </c>
      <c r="C18" s="9"/>
      <c r="D18" s="9"/>
      <c r="E18" s="9"/>
      <c r="F18" s="19"/>
      <c r="G18" s="4">
        <v>9348</v>
      </c>
      <c r="H18" s="24"/>
      <c r="I18" s="4">
        <v>9303</v>
      </c>
      <c r="J18" s="19"/>
    </row>
    <row r="19" spans="1:10" ht="15.75">
      <c r="A19" s="46">
        <v>5</v>
      </c>
      <c r="B19" s="9" t="s">
        <v>30</v>
      </c>
      <c r="C19" s="9"/>
      <c r="D19" s="9"/>
      <c r="E19" s="9"/>
      <c r="F19" s="19"/>
      <c r="G19" s="4">
        <v>1117</v>
      </c>
      <c r="H19" s="24"/>
      <c r="I19" s="4">
        <v>1117</v>
      </c>
      <c r="J19" s="19"/>
    </row>
    <row r="20" spans="1:10" ht="15.75">
      <c r="A20" s="45"/>
      <c r="B20" s="7"/>
      <c r="C20" s="7"/>
      <c r="D20" s="7"/>
      <c r="E20" s="7"/>
      <c r="F20" s="20"/>
      <c r="G20" s="25"/>
      <c r="H20" s="26"/>
      <c r="I20" s="3"/>
      <c r="J20" s="20"/>
    </row>
    <row r="21" spans="1:10" ht="15.75">
      <c r="A21" s="46">
        <v>6</v>
      </c>
      <c r="B21" s="9" t="s">
        <v>31</v>
      </c>
      <c r="C21" s="9"/>
      <c r="D21" s="9"/>
      <c r="E21" s="9"/>
      <c r="F21" s="19"/>
      <c r="G21" s="23"/>
      <c r="H21" s="24"/>
      <c r="I21" s="41"/>
      <c r="J21" s="19"/>
    </row>
    <row r="22" spans="1:10" ht="15.75">
      <c r="A22" s="46"/>
      <c r="B22" s="9"/>
      <c r="C22" s="9" t="s">
        <v>71</v>
      </c>
      <c r="D22" s="9"/>
      <c r="E22" s="9"/>
      <c r="F22" s="19"/>
      <c r="G22" s="23">
        <v>10201</v>
      </c>
      <c r="H22" s="24"/>
      <c r="I22" s="23">
        <v>10297</v>
      </c>
      <c r="J22" s="19"/>
    </row>
    <row r="23" spans="1:10" ht="15.75">
      <c r="A23" s="46"/>
      <c r="B23" s="9"/>
      <c r="C23" t="s">
        <v>70</v>
      </c>
      <c r="D23" s="9"/>
      <c r="E23" s="9"/>
      <c r="F23" s="19"/>
      <c r="G23" s="23">
        <v>36515</v>
      </c>
      <c r="H23" s="24"/>
      <c r="I23" s="23">
        <v>38738</v>
      </c>
      <c r="J23" s="19"/>
    </row>
    <row r="24" spans="1:10" ht="15.75">
      <c r="A24" s="46"/>
      <c r="B24" s="9"/>
      <c r="C24" s="9" t="s">
        <v>72</v>
      </c>
      <c r="D24" s="9"/>
      <c r="E24" s="9"/>
      <c r="F24" s="19"/>
      <c r="G24" s="23">
        <v>15911</v>
      </c>
      <c r="H24" s="24"/>
      <c r="I24" s="23">
        <v>13977</v>
      </c>
      <c r="J24" s="19"/>
    </row>
    <row r="25" spans="1:10" ht="15.75">
      <c r="A25" s="46"/>
      <c r="B25" s="9"/>
      <c r="C25" s="9" t="s">
        <v>73</v>
      </c>
      <c r="D25" s="9"/>
      <c r="E25" s="9"/>
      <c r="F25" s="19"/>
      <c r="G25" s="23">
        <v>11377</v>
      </c>
      <c r="H25" s="24"/>
      <c r="I25" s="23">
        <v>9693</v>
      </c>
      <c r="J25" s="19"/>
    </row>
    <row r="26" spans="1:10" ht="15.75">
      <c r="A26" s="46"/>
      <c r="B26" s="9"/>
      <c r="C26" s="9"/>
      <c r="D26" s="9"/>
      <c r="E26" s="9"/>
      <c r="F26" s="19"/>
      <c r="G26" s="25"/>
      <c r="H26" s="26"/>
      <c r="I26" s="3"/>
      <c r="J26" s="20"/>
    </row>
    <row r="27" spans="1:10" ht="15.75">
      <c r="A27" s="45"/>
      <c r="B27" s="7"/>
      <c r="C27" s="7"/>
      <c r="D27" s="7"/>
      <c r="E27" s="7"/>
      <c r="F27" s="20"/>
      <c r="G27" s="25">
        <f>SUM(G22:G26)</f>
        <v>74004</v>
      </c>
      <c r="H27" s="26"/>
      <c r="I27" s="3">
        <f>SUM(I22:I26)</f>
        <v>72705</v>
      </c>
      <c r="J27" s="20"/>
    </row>
    <row r="28" spans="1:10" ht="15.75">
      <c r="A28" s="46">
        <v>7</v>
      </c>
      <c r="B28" s="9" t="s">
        <v>32</v>
      </c>
      <c r="C28" s="9"/>
      <c r="D28" s="9"/>
      <c r="E28" s="9"/>
      <c r="F28" s="19"/>
      <c r="G28" s="23"/>
      <c r="H28" s="24"/>
      <c r="I28" s="4"/>
      <c r="J28" s="19"/>
    </row>
    <row r="29" spans="1:10" ht="15.75">
      <c r="A29" s="46"/>
      <c r="B29" s="9"/>
      <c r="C29" s="9" t="s">
        <v>74</v>
      </c>
      <c r="D29" s="9"/>
      <c r="E29" s="9"/>
      <c r="F29" s="19"/>
      <c r="G29" s="23">
        <v>3449</v>
      </c>
      <c r="H29" s="24"/>
      <c r="I29" s="23">
        <v>2400</v>
      </c>
      <c r="J29" s="19"/>
    </row>
    <row r="30" spans="1:10" ht="15.75">
      <c r="A30" s="46"/>
      <c r="B30" s="9"/>
      <c r="C30" s="9" t="s">
        <v>77</v>
      </c>
      <c r="D30" s="9"/>
      <c r="E30" s="9"/>
      <c r="F30" s="19"/>
      <c r="G30" s="23">
        <v>1500</v>
      </c>
      <c r="H30" s="24"/>
      <c r="I30" s="23">
        <v>2000</v>
      </c>
      <c r="J30" s="19"/>
    </row>
    <row r="31" spans="1:10" ht="15.75">
      <c r="A31" s="46"/>
      <c r="B31" s="9"/>
      <c r="C31" s="9" t="s">
        <v>0</v>
      </c>
      <c r="D31" s="9"/>
      <c r="E31" s="9"/>
      <c r="F31" s="19"/>
      <c r="G31" s="23">
        <v>1769</v>
      </c>
      <c r="H31" s="24"/>
      <c r="I31" s="23">
        <v>1950</v>
      </c>
      <c r="J31" s="19"/>
    </row>
    <row r="32" spans="1:10" ht="15.75">
      <c r="A32" s="46"/>
      <c r="B32" s="9"/>
      <c r="C32" s="9" t="s">
        <v>1</v>
      </c>
      <c r="D32" s="9"/>
      <c r="E32" s="9"/>
      <c r="F32" s="19"/>
      <c r="G32" s="23">
        <v>0</v>
      </c>
      <c r="H32" s="24"/>
      <c r="I32" s="4">
        <v>0</v>
      </c>
      <c r="J32" s="19"/>
    </row>
    <row r="33" spans="1:10" ht="15.75">
      <c r="A33" s="46"/>
      <c r="B33" s="9"/>
      <c r="D33" s="9"/>
      <c r="E33" s="9"/>
      <c r="F33" s="19"/>
      <c r="G33" s="25"/>
      <c r="H33" s="26"/>
      <c r="I33" s="3"/>
      <c r="J33" s="20"/>
    </row>
    <row r="34" spans="1:10" ht="15.75">
      <c r="A34" s="45"/>
      <c r="B34" s="7"/>
      <c r="C34" s="7"/>
      <c r="D34" s="7"/>
      <c r="E34" s="7"/>
      <c r="F34" s="20"/>
      <c r="G34" s="25">
        <f>SUM(G29:G33)</f>
        <v>6718</v>
      </c>
      <c r="H34" s="26"/>
      <c r="I34" s="3">
        <f>SUM(I29:I33)</f>
        <v>6350</v>
      </c>
      <c r="J34" s="20"/>
    </row>
    <row r="35" spans="1:10" ht="15.75">
      <c r="A35" s="46">
        <v>8</v>
      </c>
      <c r="B35" s="9" t="s">
        <v>33</v>
      </c>
      <c r="C35" s="9"/>
      <c r="D35" s="9"/>
      <c r="E35" s="9"/>
      <c r="F35" s="19"/>
      <c r="G35" s="23">
        <f>G27-G34</f>
        <v>67286</v>
      </c>
      <c r="H35" s="24"/>
      <c r="I35" s="4">
        <f>I27-I34</f>
        <v>66355</v>
      </c>
      <c r="J35" s="19"/>
    </row>
    <row r="36" spans="1:10" ht="15.75">
      <c r="A36" s="47"/>
      <c r="B36" s="9"/>
      <c r="C36" s="9"/>
      <c r="D36" s="9"/>
      <c r="E36" s="9"/>
      <c r="F36" s="19"/>
      <c r="G36" s="23"/>
      <c r="H36" s="24"/>
      <c r="I36" s="4"/>
      <c r="J36" s="19"/>
    </row>
    <row r="37" spans="1:10" ht="16.5" thickBot="1">
      <c r="A37" s="48"/>
      <c r="B37" s="37"/>
      <c r="C37" s="37"/>
      <c r="D37" s="37"/>
      <c r="E37" s="37"/>
      <c r="F37" s="38"/>
      <c r="G37" s="51">
        <f>G35+G15+G16+G17+G18+G19</f>
        <v>147817</v>
      </c>
      <c r="H37" s="52"/>
      <c r="I37" s="51">
        <f>I35+I15+I16+I17+I18+I19</f>
        <v>147072</v>
      </c>
      <c r="J37" s="42"/>
    </row>
    <row r="38" spans="1:10" ht="16.5" thickTop="1">
      <c r="A38" s="47"/>
      <c r="B38" s="9"/>
      <c r="C38" s="9"/>
      <c r="D38" s="9"/>
      <c r="E38" s="9"/>
      <c r="F38" s="19"/>
      <c r="G38" s="23"/>
      <c r="H38" s="24"/>
      <c r="I38" s="4"/>
      <c r="J38" s="19"/>
    </row>
    <row r="39" spans="1:10" ht="15.75">
      <c r="A39" s="46">
        <v>9</v>
      </c>
      <c r="B39" s="9" t="s">
        <v>75</v>
      </c>
      <c r="C39" s="9"/>
      <c r="D39" s="9"/>
      <c r="E39" s="9"/>
      <c r="F39" s="19"/>
      <c r="G39" s="23"/>
      <c r="H39" s="24"/>
      <c r="I39" s="4"/>
      <c r="J39" s="19"/>
    </row>
    <row r="40" spans="1:10" ht="15.75">
      <c r="A40" s="46"/>
      <c r="B40" s="9"/>
      <c r="C40" s="9" t="s">
        <v>2</v>
      </c>
      <c r="D40" s="9"/>
      <c r="E40" s="9"/>
      <c r="F40" s="19"/>
      <c r="G40" s="23">
        <v>75831</v>
      </c>
      <c r="H40" s="24"/>
      <c r="I40" s="23">
        <v>75831</v>
      </c>
      <c r="J40" s="19"/>
    </row>
    <row r="41" spans="1:10" ht="15.75">
      <c r="A41" s="46"/>
      <c r="B41" s="9"/>
      <c r="C41" s="9" t="s">
        <v>34</v>
      </c>
      <c r="D41" s="9"/>
      <c r="E41" s="9"/>
      <c r="F41" s="19"/>
      <c r="G41" s="23"/>
      <c r="H41" s="24"/>
      <c r="I41" s="23"/>
      <c r="J41" s="19"/>
    </row>
    <row r="42" spans="1:10" ht="15.75">
      <c r="A42" s="46"/>
      <c r="B42" s="9"/>
      <c r="C42" s="9"/>
      <c r="D42" s="9" t="s">
        <v>35</v>
      </c>
      <c r="E42" s="9"/>
      <c r="F42" s="19"/>
      <c r="G42" s="23">
        <v>4268</v>
      </c>
      <c r="H42" s="24"/>
      <c r="I42" s="23">
        <v>4268</v>
      </c>
      <c r="J42" s="19"/>
    </row>
    <row r="43" spans="1:10" ht="15.75">
      <c r="A43" s="46"/>
      <c r="B43" s="9"/>
      <c r="C43" s="9"/>
      <c r="D43" s="9" t="s">
        <v>39</v>
      </c>
      <c r="E43" s="9"/>
      <c r="F43" s="19"/>
      <c r="G43" s="23">
        <v>1429</v>
      </c>
      <c r="H43" s="24"/>
      <c r="I43" s="23">
        <v>1559</v>
      </c>
      <c r="J43" s="19"/>
    </row>
    <row r="44" spans="1:10" ht="15.75">
      <c r="A44" s="46"/>
      <c r="B44" s="9"/>
      <c r="C44" s="9"/>
      <c r="D44" s="9" t="s">
        <v>82</v>
      </c>
      <c r="E44" s="9"/>
      <c r="F44" s="19"/>
      <c r="G44" s="23">
        <v>9</v>
      </c>
      <c r="H44" s="24"/>
      <c r="I44" s="23">
        <v>9</v>
      </c>
      <c r="J44" s="19"/>
    </row>
    <row r="45" spans="1:10" ht="15.75">
      <c r="A45" s="46"/>
      <c r="B45" s="9"/>
      <c r="C45" s="9"/>
      <c r="D45" s="9" t="s">
        <v>36</v>
      </c>
      <c r="E45" s="9"/>
      <c r="F45" s="19"/>
      <c r="G45" s="25">
        <v>46555</v>
      </c>
      <c r="H45" s="26"/>
      <c r="I45" s="25">
        <v>45678</v>
      </c>
      <c r="J45" s="20"/>
    </row>
    <row r="46" spans="1:10" ht="15.75">
      <c r="A46" s="46"/>
      <c r="B46" s="9"/>
      <c r="C46" s="9"/>
      <c r="D46" s="9"/>
      <c r="E46" s="9"/>
      <c r="F46" s="19"/>
      <c r="G46" s="23">
        <f>SUM(G40:G45)</f>
        <v>128092</v>
      </c>
      <c r="H46" s="24"/>
      <c r="I46" s="4">
        <f>SUM(I40:I45)</f>
        <v>127345</v>
      </c>
      <c r="J46" s="19"/>
    </row>
    <row r="47" spans="1:10" ht="15.75">
      <c r="A47" s="46">
        <v>10</v>
      </c>
      <c r="B47" s="9" t="s">
        <v>37</v>
      </c>
      <c r="C47" s="9"/>
      <c r="D47" s="9"/>
      <c r="E47" s="9"/>
      <c r="F47" s="19"/>
      <c r="G47" s="4">
        <v>1405</v>
      </c>
      <c r="H47" s="24"/>
      <c r="I47" s="4">
        <v>1409</v>
      </c>
      <c r="J47" s="19"/>
    </row>
    <row r="48" spans="1:10" ht="15.75">
      <c r="A48" s="46">
        <v>11</v>
      </c>
      <c r="B48" s="9" t="s">
        <v>51</v>
      </c>
      <c r="C48" s="9"/>
      <c r="D48" s="9"/>
      <c r="E48" s="9"/>
      <c r="F48" s="19"/>
      <c r="G48" s="4">
        <v>10000</v>
      </c>
      <c r="H48" s="24"/>
      <c r="I48" s="4">
        <v>10000</v>
      </c>
      <c r="J48" s="19"/>
    </row>
    <row r="49" spans="1:10" ht="15.75">
      <c r="A49" s="46">
        <v>12</v>
      </c>
      <c r="B49" s="9" t="s">
        <v>49</v>
      </c>
      <c r="C49" s="9"/>
      <c r="D49" s="9"/>
      <c r="E49" s="9"/>
      <c r="F49" s="19"/>
      <c r="G49" s="4">
        <v>8152</v>
      </c>
      <c r="H49" s="24"/>
      <c r="I49" s="4">
        <v>8150</v>
      </c>
      <c r="J49" s="19"/>
    </row>
    <row r="50" spans="1:10" ht="15.75">
      <c r="A50" s="46">
        <v>13</v>
      </c>
      <c r="B50" s="9" t="s">
        <v>76</v>
      </c>
      <c r="C50" s="9"/>
      <c r="D50" s="9"/>
      <c r="E50" s="9"/>
      <c r="F50" s="19"/>
      <c r="G50" s="23">
        <v>168</v>
      </c>
      <c r="H50" s="24"/>
      <c r="I50" s="23">
        <v>168</v>
      </c>
      <c r="J50" s="19"/>
    </row>
    <row r="51" spans="1:10" ht="16.5" thickBot="1">
      <c r="A51" s="49"/>
      <c r="B51" s="37"/>
      <c r="C51" s="37"/>
      <c r="D51" s="37"/>
      <c r="E51" s="37"/>
      <c r="F51" s="38"/>
      <c r="G51" s="51">
        <f>SUM(G46:G50)</f>
        <v>147817</v>
      </c>
      <c r="H51" s="52"/>
      <c r="I51" s="53">
        <f>SUM(I46:I50)</f>
        <v>147072</v>
      </c>
      <c r="J51" s="54"/>
    </row>
    <row r="52" spans="1:10" ht="16.5" thickTop="1">
      <c r="A52" s="46"/>
      <c r="B52" s="9"/>
      <c r="C52" s="9"/>
      <c r="D52" s="9"/>
      <c r="E52" s="9"/>
      <c r="F52" s="19"/>
      <c r="G52" s="12"/>
      <c r="H52" s="19"/>
      <c r="I52" s="9"/>
      <c r="J52" s="19"/>
    </row>
    <row r="53" spans="1:10" ht="16.5" thickBot="1">
      <c r="A53" s="50">
        <v>13</v>
      </c>
      <c r="B53" s="8" t="s">
        <v>38</v>
      </c>
      <c r="C53" s="8"/>
      <c r="D53" s="8"/>
      <c r="E53" s="8"/>
      <c r="F53" s="39"/>
      <c r="G53" s="55">
        <v>169</v>
      </c>
      <c r="H53" s="56"/>
      <c r="I53" s="55">
        <v>168</v>
      </c>
      <c r="J53" s="56"/>
    </row>
    <row r="54" ht="15.75">
      <c r="A54" s="1"/>
    </row>
    <row r="55" ht="15.75">
      <c r="A55" s="1"/>
    </row>
  </sheetData>
  <mergeCells count="14">
    <mergeCell ref="I8:J8"/>
    <mergeCell ref="I9:J9"/>
    <mergeCell ref="G7:H7"/>
    <mergeCell ref="I7:J7"/>
    <mergeCell ref="G8:H8"/>
    <mergeCell ref="G9:H9"/>
    <mergeCell ref="G10:H10"/>
    <mergeCell ref="G11:H11"/>
    <mergeCell ref="I10:J10"/>
    <mergeCell ref="I11:J11"/>
    <mergeCell ref="G13:H13"/>
    <mergeCell ref="I13:J13"/>
    <mergeCell ref="I12:J12"/>
    <mergeCell ref="G12:H12"/>
  </mergeCells>
  <printOptions horizontalCentered="1"/>
  <pageMargins left="0.75" right="0.75" top="0.62" bottom="0.24" header="0.5" footer="0.3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2001-06-23T04:27:33Z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